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075" windowHeight="90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7" i="1" l="1"/>
  <c r="G17" i="1"/>
  <c r="F17" i="1"/>
  <c r="E17" i="1"/>
  <c r="I17" i="1" s="1"/>
  <c r="D17" i="1"/>
  <c r="J17" i="1" s="1"/>
  <c r="C17" i="1"/>
  <c r="I16" i="1"/>
  <c r="H16" i="1"/>
  <c r="G16" i="1"/>
  <c r="F16" i="1"/>
  <c r="E16" i="1"/>
  <c r="D16" i="1"/>
  <c r="J16" i="1" s="1"/>
  <c r="C16" i="1"/>
  <c r="H15" i="1"/>
  <c r="G15" i="1"/>
  <c r="F15" i="1"/>
  <c r="E15" i="1"/>
  <c r="I15" i="1" s="1"/>
  <c r="D15" i="1"/>
  <c r="J15" i="1" s="1"/>
  <c r="C15" i="1"/>
  <c r="H14" i="1"/>
  <c r="G14" i="1"/>
  <c r="F14" i="1"/>
  <c r="E14" i="1"/>
  <c r="I14" i="1" s="1"/>
  <c r="D14" i="1"/>
  <c r="J14" i="1" s="1"/>
  <c r="C14" i="1"/>
  <c r="H13" i="1"/>
  <c r="H18" i="1" s="1"/>
  <c r="G13" i="1"/>
  <c r="G18" i="1" s="1"/>
  <c r="F13" i="1"/>
  <c r="F18" i="1" s="1"/>
  <c r="E13" i="1"/>
  <c r="I13" i="1" s="1"/>
  <c r="I18" i="1" s="1"/>
  <c r="D13" i="1"/>
  <c r="J13" i="1" s="1"/>
  <c r="J18" i="1" s="1"/>
  <c r="C13" i="1"/>
  <c r="C18" i="1" s="1"/>
  <c r="P9" i="1"/>
  <c r="O9" i="1"/>
  <c r="N9" i="1"/>
  <c r="M9" i="1"/>
  <c r="L9" i="1"/>
  <c r="K9" i="1"/>
  <c r="I9" i="1"/>
  <c r="H9" i="1"/>
  <c r="G9" i="1"/>
  <c r="F9" i="1"/>
  <c r="E9" i="1"/>
  <c r="D9" i="1"/>
  <c r="C9" i="1"/>
  <c r="R8" i="1"/>
  <c r="Q8" i="1"/>
  <c r="J8" i="1"/>
  <c r="I8" i="1"/>
  <c r="R7" i="1"/>
  <c r="Q7" i="1"/>
  <c r="J7" i="1"/>
  <c r="I7" i="1"/>
  <c r="R6" i="1"/>
  <c r="Q6" i="1"/>
  <c r="J6" i="1"/>
  <c r="I6" i="1"/>
  <c r="R5" i="1"/>
  <c r="Q5" i="1"/>
  <c r="J5" i="1"/>
  <c r="I5" i="1"/>
  <c r="R4" i="1"/>
  <c r="R9" i="1" s="1"/>
  <c r="Q4" i="1"/>
  <c r="Q9" i="1" s="1"/>
  <c r="J4" i="1"/>
  <c r="J9" i="1" s="1"/>
  <c r="I4" i="1"/>
  <c r="D18" i="1" l="1"/>
  <c r="E18" i="1"/>
</calcChain>
</file>

<file path=xl/sharedStrings.xml><?xml version="1.0" encoding="utf-8"?>
<sst xmlns="http://schemas.openxmlformats.org/spreadsheetml/2006/main" count="42" uniqueCount="20">
  <si>
    <t>ΣΥΜΒΑΣΕΙΣ ΓΙΑ ΤΟ 2014</t>
  </si>
  <si>
    <t>Αξία  και αριθμός Συμβάσεων κάτω των κατωτάτων ορίων</t>
  </si>
  <si>
    <t>Αξία και αριθμός Συμβάσεων άνω των κατωτάτων ορίων</t>
  </si>
  <si>
    <t>Α/Α</t>
  </si>
  <si>
    <t>ΠΡΟΜΗΘΕΙΑ
ΑΡΙΘΜΟΣ
ΣΥΜΒΑΣΕΩΝ</t>
  </si>
  <si>
    <t>ΠΟΣΟ
€</t>
  </si>
  <si>
    <t>ΥΠΗΡΕΣΙΑ
ΑΡΙΘΜΟΣ
ΣΥΜΒΑΣΕΩΝ</t>
  </si>
  <si>
    <t>ΕΡΓΑ
ΑΡΙΘΜΟΣ
ΣΥΜΒΑΣΕΩΝ</t>
  </si>
  <si>
    <t>ΣΥΝΟΛΙΚΟΣ
ΑΡΙΘΜΟΣ
ΣΥΜΒΑΣΕΩΝ</t>
  </si>
  <si>
    <t>ΣΥΝΟΛΙΚΟ
ΠΟΣΟ
€</t>
  </si>
  <si>
    <t>ΚΕΝΤΡΙΚΗ ΚΥΒΕΡΝΗΣΗ</t>
  </si>
  <si>
    <t xml:space="preserve">ΟΡΓΑΝΙΣΜΟΙ ΔΗΜΟΣΙΟΥ ΔΙΚΑΙΟΥ </t>
  </si>
  <si>
    <t>ΔΗΜΟΙ &amp; ΚΟΙΝΟΤΗΤΕΣ</t>
  </si>
  <si>
    <t>ΟΡΓΑΝΙΣΜΟΙ ΚΟΙΝΗΣ ΩΦΕΛΕΙΑΣ</t>
  </si>
  <si>
    <t>ΚΟΙΝΟΤΗΤΕΣ</t>
  </si>
  <si>
    <t>ΣΥΝΟΛΟ</t>
  </si>
  <si>
    <t xml:space="preserve">ΣΥΓΚΕΝΤΡΩΤΙΚΟΣ ΠΙΝΑΚΑΣ ΣΥΜΒΑΣΕΩΝ </t>
  </si>
  <si>
    <t>ΟΡΓΑΝΙΣΜΟΙ ΔΗΜΟΣΙΟΥ
ΔΙΚΑΙΟΥ</t>
  </si>
  <si>
    <t>ΔΗΜΟΙ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</si>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</sst>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b/>
      <sz val="16"/>
      <name val="Arial"/>
      <family val="2"/>
      <charset val="161"/>
    </font>
    <font>
      <b/>
      <sz val="12"/>
      <name val="Arial"/>
      <family val="2"/>
      <charset val="161"/>
    </font>
    <font>
      <b/>
      <sz val="9"/>
      <name val="Arial"/>
      <family val="2"/>
      <charset val="161"/>
    </font>
    <font>
      <sz val="1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61"/>
    </font>
    <font>
      <b/>
      <sz val="14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/>
  </cellStyleXfs>
  <cellXfs count="40">
    <xf numFmtId="0" fontId="0" fillId="0" borderId="0" xfId="0"/>
    <xf numFmtId="3" fontId="2" fillId="0" borderId="1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/>
    </xf>
    <xf numFmtId="3" fontId="6" fillId="0" borderId="0" xfId="2" applyNumberFormat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0" fillId="0" borderId="6" xfId="0" applyNumberFormat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3" fontId="0" fillId="3" borderId="2" xfId="0" applyNumberFormat="1" applyFill="1" applyBorder="1"/>
    <xf numFmtId="3" fontId="7" fillId="0" borderId="7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6" fillId="0" borderId="0" xfId="2" applyNumberFormat="1"/>
    <xf numFmtId="3" fontId="8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/>
    <xf numFmtId="3" fontId="0" fillId="0" borderId="0" xfId="0" applyNumberFormat="1" applyAlignment="1">
      <alignment horizontal="center" vertical="center"/>
    </xf>
    <xf numFmtId="3" fontId="0" fillId="0" borderId="0" xfId="0" applyNumberFormat="1"/>
    <xf numFmtId="3" fontId="7" fillId="0" borderId="2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/>
    </xf>
    <xf numFmtId="3" fontId="0" fillId="0" borderId="2" xfId="0" applyNumberFormat="1" applyFill="1" applyBorder="1" applyAlignment="1">
      <alignment horizontal="left" vertical="center"/>
    </xf>
    <xf numFmtId="3" fontId="0" fillId="0" borderId="2" xfId="0" applyNumberFormat="1" applyFill="1" applyBorder="1" applyAlignment="1"/>
    <xf numFmtId="3" fontId="0" fillId="5" borderId="2" xfId="0" applyNumberFormat="1" applyFill="1" applyBorder="1" applyAlignment="1">
      <alignment horizontal="left" vertical="center"/>
    </xf>
    <xf numFmtId="3" fontId="0" fillId="0" borderId="0" xfId="0" applyNumberFormat="1" applyBorder="1" applyAlignment="1">
      <alignment horizontal="left" vertical="center"/>
    </xf>
    <xf numFmtId="0" fontId="0" fillId="0" borderId="0" xfId="0" applyAlignment="1"/>
  </cellXfs>
  <cellStyles count="3">
    <cellStyle name="Neutral" xfId="1" builtinId="2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D10" sqref="D10"/>
    </sheetView>
  </sheetViews>
  <sheetFormatPr defaultRowHeight="15" x14ac:dyDescent="0.25"/>
  <cols>
    <col min="1" max="1" width="3.7109375" bestFit="1" customWidth="1"/>
    <col min="2" max="2" width="31.140625" style="39" bestFit="1" customWidth="1"/>
    <col min="3" max="3" width="8.7109375" bestFit="1" customWidth="1"/>
    <col min="4" max="4" width="11.140625" bestFit="1" customWidth="1"/>
    <col min="6" max="6" width="10.140625" bestFit="1" customWidth="1"/>
    <col min="7" max="7" width="8.7109375" bestFit="1" customWidth="1"/>
    <col min="8" max="8" width="10.140625" bestFit="1" customWidth="1"/>
    <col min="9" max="9" width="8.7109375" bestFit="1" customWidth="1"/>
    <col min="10" max="10" width="11.140625" bestFit="1" customWidth="1"/>
    <col min="11" max="11" width="8.7109375" bestFit="1" customWidth="1"/>
    <col min="12" max="12" width="11.140625" bestFit="1" customWidth="1"/>
    <col min="14" max="14" width="10.140625" bestFit="1" customWidth="1"/>
    <col min="15" max="15" width="8.7109375" bestFit="1" customWidth="1"/>
    <col min="16" max="16" width="10.140625" bestFit="1" customWidth="1"/>
    <col min="17" max="17" width="8.7109375" bestFit="1" customWidth="1"/>
    <col min="18" max="18" width="11.140625" bestFit="1" customWidth="1"/>
  </cols>
  <sheetData>
    <row r="1" spans="1:18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/>
      <c r="B2" s="33"/>
      <c r="C2" s="3" t="s">
        <v>1</v>
      </c>
      <c r="D2" s="4"/>
      <c r="E2" s="4"/>
      <c r="F2" s="4"/>
      <c r="G2" s="4"/>
      <c r="H2" s="4"/>
      <c r="I2" s="4"/>
      <c r="J2" s="5"/>
      <c r="K2" s="6" t="s">
        <v>2</v>
      </c>
      <c r="L2" s="6"/>
      <c r="M2" s="6"/>
      <c r="N2" s="6"/>
      <c r="O2" s="6"/>
      <c r="P2" s="6"/>
      <c r="Q2" s="6"/>
      <c r="R2" s="6"/>
    </row>
    <row r="3" spans="1:18" ht="60" x14ac:dyDescent="0.25">
      <c r="A3" s="7" t="s">
        <v>3</v>
      </c>
      <c r="B3" s="34"/>
      <c r="C3" s="8" t="s">
        <v>4</v>
      </c>
      <c r="D3" s="8" t="s">
        <v>5</v>
      </c>
      <c r="E3" s="8" t="s">
        <v>6</v>
      </c>
      <c r="F3" s="8" t="s">
        <v>5</v>
      </c>
      <c r="G3" s="8" t="s">
        <v>7</v>
      </c>
      <c r="H3" s="8" t="s">
        <v>5</v>
      </c>
      <c r="I3" s="9" t="s">
        <v>8</v>
      </c>
      <c r="J3" s="9" t="s">
        <v>9</v>
      </c>
      <c r="K3" s="8" t="s">
        <v>4</v>
      </c>
      <c r="L3" s="8" t="s">
        <v>5</v>
      </c>
      <c r="M3" s="8" t="s">
        <v>6</v>
      </c>
      <c r="N3" s="8" t="s">
        <v>5</v>
      </c>
      <c r="O3" s="8" t="s">
        <v>7</v>
      </c>
      <c r="P3" s="8" t="s">
        <v>5</v>
      </c>
      <c r="Q3" s="9" t="s">
        <v>8</v>
      </c>
      <c r="R3" s="9" t="s">
        <v>9</v>
      </c>
    </row>
    <row r="4" spans="1:18" x14ac:dyDescent="0.25">
      <c r="A4" s="2">
        <v>1</v>
      </c>
      <c r="B4" s="35" t="s">
        <v>10</v>
      </c>
      <c r="C4" s="10">
        <v>1140</v>
      </c>
      <c r="D4" s="11">
        <v>27857960.800000016</v>
      </c>
      <c r="E4" s="10">
        <v>400</v>
      </c>
      <c r="F4" s="11">
        <v>15819084.480000002</v>
      </c>
      <c r="G4" s="10">
        <v>420</v>
      </c>
      <c r="H4" s="11">
        <v>44527265.719999991</v>
      </c>
      <c r="I4" s="12">
        <f t="shared" ref="I4:J8" si="0">SUM(C4,E4,G4)</f>
        <v>1960</v>
      </c>
      <c r="J4" s="12">
        <f>SUM(D4,F4,H4)</f>
        <v>88204311</v>
      </c>
      <c r="K4" s="13">
        <v>225</v>
      </c>
      <c r="L4" s="14">
        <v>123750724.59999998</v>
      </c>
      <c r="M4" s="10">
        <v>44</v>
      </c>
      <c r="N4" s="11">
        <v>26694039.5</v>
      </c>
      <c r="O4" s="13">
        <v>5</v>
      </c>
      <c r="P4" s="11">
        <v>25833458.300000001</v>
      </c>
      <c r="Q4" s="12">
        <f>SUM(K4,M4,O4)</f>
        <v>274</v>
      </c>
      <c r="R4" s="15">
        <f>SUM(L4,N4,P4)</f>
        <v>176278222.39999998</v>
      </c>
    </row>
    <row r="5" spans="1:18" x14ac:dyDescent="0.25">
      <c r="A5" s="2">
        <v>2</v>
      </c>
      <c r="B5" s="36" t="s">
        <v>11</v>
      </c>
      <c r="C5" s="10">
        <v>276</v>
      </c>
      <c r="D5" s="11">
        <v>6924135.6500000022</v>
      </c>
      <c r="E5" s="10">
        <v>243</v>
      </c>
      <c r="F5" s="11">
        <v>6301390.7999999998</v>
      </c>
      <c r="G5" s="10">
        <v>32</v>
      </c>
      <c r="H5" s="11">
        <v>4390960.9100000011</v>
      </c>
      <c r="I5" s="12">
        <f t="shared" si="0"/>
        <v>551</v>
      </c>
      <c r="J5" s="12">
        <f t="shared" si="0"/>
        <v>17616487.360000003</v>
      </c>
      <c r="K5" s="11">
        <v>12</v>
      </c>
      <c r="L5" s="14">
        <v>4193684.2800000003</v>
      </c>
      <c r="M5" s="10">
        <v>19</v>
      </c>
      <c r="N5" s="11">
        <v>16406492</v>
      </c>
      <c r="O5" s="13">
        <v>2</v>
      </c>
      <c r="P5" s="11">
        <v>13192848.300000001</v>
      </c>
      <c r="Q5" s="12">
        <f t="shared" ref="Q5:R8" si="1">SUM(K5,M5,O5)</f>
        <v>33</v>
      </c>
      <c r="R5" s="15">
        <f t="shared" si="1"/>
        <v>33793024.579999998</v>
      </c>
    </row>
    <row r="6" spans="1:18" x14ac:dyDescent="0.25">
      <c r="A6" s="2">
        <v>3</v>
      </c>
      <c r="B6" s="36" t="s">
        <v>12</v>
      </c>
      <c r="C6" s="10">
        <v>49</v>
      </c>
      <c r="D6" s="11">
        <v>2464323.96</v>
      </c>
      <c r="E6" s="10">
        <v>47</v>
      </c>
      <c r="F6" s="11">
        <v>1349411.5499999998</v>
      </c>
      <c r="G6" s="10">
        <v>29</v>
      </c>
      <c r="H6" s="11">
        <v>3727287.4699999997</v>
      </c>
      <c r="I6" s="12">
        <f t="shared" si="0"/>
        <v>125</v>
      </c>
      <c r="J6" s="12">
        <f t="shared" si="0"/>
        <v>7541022.9799999995</v>
      </c>
      <c r="K6" s="10">
        <v>1</v>
      </c>
      <c r="L6" s="14">
        <v>218276.4</v>
      </c>
      <c r="M6" s="10">
        <v>4</v>
      </c>
      <c r="N6" s="11">
        <v>3623214.05</v>
      </c>
      <c r="O6" s="13">
        <v>1</v>
      </c>
      <c r="P6" s="11">
        <v>608001</v>
      </c>
      <c r="Q6" s="12">
        <f t="shared" si="1"/>
        <v>6</v>
      </c>
      <c r="R6" s="15">
        <f t="shared" si="1"/>
        <v>4449491.4499999993</v>
      </c>
    </row>
    <row r="7" spans="1:18" x14ac:dyDescent="0.25">
      <c r="A7" s="16">
        <v>4</v>
      </c>
      <c r="B7" s="36" t="s">
        <v>13</v>
      </c>
      <c r="C7" s="10">
        <v>70</v>
      </c>
      <c r="D7" s="11">
        <v>4145312.69</v>
      </c>
      <c r="E7" s="10">
        <v>31</v>
      </c>
      <c r="F7" s="11">
        <v>1364889.1</v>
      </c>
      <c r="G7" s="10">
        <v>14</v>
      </c>
      <c r="H7" s="11">
        <v>3122152.45</v>
      </c>
      <c r="I7" s="12">
        <f t="shared" si="0"/>
        <v>115</v>
      </c>
      <c r="J7" s="12">
        <f t="shared" si="0"/>
        <v>8632354.2400000002</v>
      </c>
      <c r="K7" s="10">
        <v>3</v>
      </c>
      <c r="L7" s="14">
        <v>2610508</v>
      </c>
      <c r="M7" s="10">
        <v>5</v>
      </c>
      <c r="N7" s="11">
        <v>2116641.56</v>
      </c>
      <c r="O7" s="17">
        <v>0</v>
      </c>
      <c r="P7" s="17">
        <v>0</v>
      </c>
      <c r="Q7" s="12">
        <f>SUM(K7,M7,O7)</f>
        <v>8</v>
      </c>
      <c r="R7" s="15">
        <f t="shared" si="1"/>
        <v>4727149.5600000005</v>
      </c>
    </row>
    <row r="8" spans="1:18" x14ac:dyDescent="0.25">
      <c r="A8" s="2">
        <v>5</v>
      </c>
      <c r="B8" s="37" t="s">
        <v>14</v>
      </c>
      <c r="C8" s="2"/>
      <c r="D8" s="2"/>
      <c r="E8" s="2"/>
      <c r="F8" s="2"/>
      <c r="G8" s="2"/>
      <c r="H8" s="2"/>
      <c r="I8" s="12">
        <f t="shared" si="0"/>
        <v>0</v>
      </c>
      <c r="J8" s="12">
        <f t="shared" si="0"/>
        <v>0</v>
      </c>
      <c r="K8" s="2"/>
      <c r="L8" s="2"/>
      <c r="M8" s="2"/>
      <c r="N8" s="2"/>
      <c r="O8" s="2"/>
      <c r="P8" s="2"/>
      <c r="Q8" s="12">
        <f t="shared" si="1"/>
        <v>0</v>
      </c>
      <c r="R8" s="18">
        <f t="shared" si="1"/>
        <v>0</v>
      </c>
    </row>
    <row r="9" spans="1:18" x14ac:dyDescent="0.25">
      <c r="A9" s="19" t="s">
        <v>15</v>
      </c>
      <c r="B9" s="19"/>
      <c r="C9" s="20">
        <f>SUM(C4:C8)</f>
        <v>1535</v>
      </c>
      <c r="D9" s="20">
        <f t="shared" ref="D9:R9" si="2">SUM(D4:D8)</f>
        <v>41391733.100000016</v>
      </c>
      <c r="E9" s="20">
        <f t="shared" si="2"/>
        <v>721</v>
      </c>
      <c r="F9" s="20">
        <f t="shared" si="2"/>
        <v>24834775.930000003</v>
      </c>
      <c r="G9" s="20">
        <f t="shared" si="2"/>
        <v>495</v>
      </c>
      <c r="H9" s="20">
        <f t="shared" si="2"/>
        <v>55767666.549999997</v>
      </c>
      <c r="I9" s="21">
        <f>SUM(I4:I8)</f>
        <v>2751</v>
      </c>
      <c r="J9" s="21">
        <f>SUM(J4:J8)</f>
        <v>121994175.58</v>
      </c>
      <c r="K9" s="20">
        <f t="shared" si="2"/>
        <v>241</v>
      </c>
      <c r="L9" s="20">
        <f>SUM(L4:L8)</f>
        <v>130773193.27999999</v>
      </c>
      <c r="M9" s="20">
        <f t="shared" si="2"/>
        <v>72</v>
      </c>
      <c r="N9" s="20">
        <f t="shared" si="2"/>
        <v>48840387.109999999</v>
      </c>
      <c r="O9" s="20">
        <f t="shared" si="2"/>
        <v>8</v>
      </c>
      <c r="P9" s="20">
        <f t="shared" si="2"/>
        <v>39634307.600000001</v>
      </c>
      <c r="Q9" s="21">
        <f t="shared" si="2"/>
        <v>321</v>
      </c>
      <c r="R9" s="21">
        <f t="shared" si="2"/>
        <v>219247887.98999995</v>
      </c>
    </row>
    <row r="10" spans="1:18" x14ac:dyDescent="0.25">
      <c r="A10" s="22"/>
      <c r="B10" s="38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</row>
    <row r="11" spans="1:18" ht="18" x14ac:dyDescent="0.25">
      <c r="A11" s="24" t="s">
        <v>16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2"/>
      <c r="N11" s="22"/>
      <c r="O11" s="22"/>
      <c r="P11" s="22"/>
      <c r="Q11" s="22"/>
      <c r="R11" s="25"/>
    </row>
    <row r="12" spans="1:18" ht="60" x14ac:dyDescent="0.25">
      <c r="A12" s="7" t="s">
        <v>3</v>
      </c>
      <c r="B12" s="34"/>
      <c r="C12" s="8" t="s">
        <v>4</v>
      </c>
      <c r="D12" s="8" t="s">
        <v>5</v>
      </c>
      <c r="E12" s="8" t="s">
        <v>6</v>
      </c>
      <c r="F12" s="8" t="s">
        <v>5</v>
      </c>
      <c r="G12" s="8" t="s">
        <v>7</v>
      </c>
      <c r="H12" s="8" t="s">
        <v>5</v>
      </c>
      <c r="I12" s="9" t="s">
        <v>8</v>
      </c>
      <c r="J12" s="9" t="s">
        <v>9</v>
      </c>
      <c r="K12" s="26"/>
      <c r="L12" s="26"/>
      <c r="M12" s="27"/>
      <c r="N12" s="27"/>
      <c r="O12" s="27"/>
      <c r="P12" s="27"/>
      <c r="Q12" s="28"/>
      <c r="R12" s="29"/>
    </row>
    <row r="13" spans="1:18" x14ac:dyDescent="0.25">
      <c r="A13" s="2">
        <v>1</v>
      </c>
      <c r="B13" s="33" t="s">
        <v>10</v>
      </c>
      <c r="C13" s="2">
        <f t="shared" ref="C13:H16" si="3">SUM(C4,K4)</f>
        <v>1365</v>
      </c>
      <c r="D13" s="2">
        <f t="shared" si="3"/>
        <v>151608685.40000001</v>
      </c>
      <c r="E13" s="2">
        <f t="shared" si="3"/>
        <v>444</v>
      </c>
      <c r="F13" s="2">
        <f t="shared" si="3"/>
        <v>42513123.980000004</v>
      </c>
      <c r="G13" s="2">
        <f t="shared" si="3"/>
        <v>425</v>
      </c>
      <c r="H13" s="2">
        <f t="shared" si="3"/>
        <v>70360724.019999996</v>
      </c>
      <c r="I13" s="12">
        <f>SUM(C13,E13,G13)</f>
        <v>2234</v>
      </c>
      <c r="J13" s="12">
        <f t="shared" ref="I13:J16" si="4">SUM(D13,F13,H13)</f>
        <v>264482533.39999998</v>
      </c>
      <c r="K13" s="22"/>
      <c r="L13" s="22"/>
      <c r="M13" s="22"/>
      <c r="N13" s="22"/>
      <c r="O13" s="22"/>
      <c r="P13" s="22"/>
      <c r="Q13" s="30"/>
      <c r="R13" s="31"/>
    </row>
    <row r="14" spans="1:18" x14ac:dyDescent="0.25">
      <c r="A14" s="2">
        <v>2</v>
      </c>
      <c r="B14" s="33" t="s">
        <v>17</v>
      </c>
      <c r="C14" s="2">
        <f>SUM(C5,K5)</f>
        <v>288</v>
      </c>
      <c r="D14" s="2">
        <f>SUM(D5,L5)</f>
        <v>11117819.930000003</v>
      </c>
      <c r="E14" s="2">
        <f>SUM(E5,M5)</f>
        <v>262</v>
      </c>
      <c r="F14" s="2">
        <f t="shared" si="3"/>
        <v>22707882.800000001</v>
      </c>
      <c r="G14" s="2">
        <f>SUM(G5,O5)</f>
        <v>34</v>
      </c>
      <c r="H14" s="2">
        <f t="shared" si="3"/>
        <v>17583809.210000001</v>
      </c>
      <c r="I14" s="12">
        <f>SUM(C14,E14,G14)</f>
        <v>584</v>
      </c>
      <c r="J14" s="12">
        <f>SUM(D14,F14,H14)</f>
        <v>51409511.940000005</v>
      </c>
      <c r="K14" s="22"/>
      <c r="L14" s="22"/>
      <c r="M14" s="22"/>
      <c r="N14" s="22"/>
      <c r="O14" s="22"/>
      <c r="P14" s="22"/>
      <c r="Q14" s="30"/>
      <c r="R14" s="31"/>
    </row>
    <row r="15" spans="1:18" x14ac:dyDescent="0.25">
      <c r="A15" s="2">
        <v>3</v>
      </c>
      <c r="B15" s="33" t="s">
        <v>18</v>
      </c>
      <c r="C15" s="2">
        <f>SUM(C6,K6)</f>
        <v>50</v>
      </c>
      <c r="D15" s="2">
        <f t="shared" si="3"/>
        <v>2682600.36</v>
      </c>
      <c r="E15" s="2">
        <f t="shared" si="3"/>
        <v>51</v>
      </c>
      <c r="F15" s="2">
        <f t="shared" si="3"/>
        <v>4972625.5999999996</v>
      </c>
      <c r="G15" s="2">
        <f t="shared" si="3"/>
        <v>30</v>
      </c>
      <c r="H15" s="2">
        <f t="shared" si="3"/>
        <v>4335288.47</v>
      </c>
      <c r="I15" s="12">
        <f>SUM(C15,E15,G15)</f>
        <v>131</v>
      </c>
      <c r="J15" s="12">
        <f t="shared" si="4"/>
        <v>11990514.43</v>
      </c>
      <c r="K15" s="22"/>
      <c r="L15" s="22"/>
      <c r="M15" s="22"/>
      <c r="N15" s="22"/>
      <c r="O15" s="22"/>
      <c r="P15" s="22"/>
      <c r="Q15" s="30"/>
      <c r="R15" s="31"/>
    </row>
    <row r="16" spans="1:18" x14ac:dyDescent="0.25">
      <c r="A16" s="2">
        <v>4</v>
      </c>
      <c r="B16" s="33" t="s">
        <v>13</v>
      </c>
      <c r="C16" s="2">
        <f>SUM(C7,K7)</f>
        <v>73</v>
      </c>
      <c r="D16" s="2">
        <f t="shared" si="3"/>
        <v>6755820.6899999995</v>
      </c>
      <c r="E16" s="2">
        <f t="shared" si="3"/>
        <v>36</v>
      </c>
      <c r="F16" s="2">
        <f t="shared" si="3"/>
        <v>3481530.66</v>
      </c>
      <c r="G16" s="2">
        <f t="shared" si="3"/>
        <v>14</v>
      </c>
      <c r="H16" s="2">
        <f t="shared" si="3"/>
        <v>3122152.45</v>
      </c>
      <c r="I16" s="12">
        <f t="shared" si="4"/>
        <v>123</v>
      </c>
      <c r="J16" s="12">
        <f t="shared" si="4"/>
        <v>13359503.800000001</v>
      </c>
      <c r="K16" s="22"/>
      <c r="L16" s="22"/>
      <c r="M16" s="22"/>
      <c r="N16" s="22"/>
      <c r="O16" s="22"/>
      <c r="P16" s="22"/>
      <c r="Q16" s="30"/>
      <c r="R16" s="31"/>
    </row>
    <row r="17" spans="1:18" x14ac:dyDescent="0.25">
      <c r="A17" s="2">
        <v>5</v>
      </c>
      <c r="B17" s="33" t="s">
        <v>14</v>
      </c>
      <c r="C17" s="2">
        <f>SUM(C8,K8)</f>
        <v>0</v>
      </c>
      <c r="D17" s="2">
        <f>SUM(D8,L8)</f>
        <v>0</v>
      </c>
      <c r="E17" s="2">
        <f>SUM(E8,M8)</f>
        <v>0</v>
      </c>
      <c r="F17" s="2">
        <f>SUM(F8,N8)</f>
        <v>0</v>
      </c>
      <c r="G17" s="2">
        <f>SUM(G8,O8)</f>
        <v>0</v>
      </c>
      <c r="H17" s="2">
        <f>SUM(H8,P8)</f>
        <v>0</v>
      </c>
      <c r="I17" s="12">
        <f>SUM(C17,E17,G17)</f>
        <v>0</v>
      </c>
      <c r="J17" s="12">
        <f>SUM(D17,F17,H17)</f>
        <v>0</v>
      </c>
      <c r="K17" s="22"/>
      <c r="L17" s="22"/>
      <c r="M17" s="22"/>
      <c r="N17" s="22"/>
      <c r="O17" s="22"/>
      <c r="P17" s="22"/>
      <c r="Q17" s="30"/>
      <c r="R17" s="31"/>
    </row>
    <row r="18" spans="1:18" x14ac:dyDescent="0.25">
      <c r="A18" s="32" t="s">
        <v>19</v>
      </c>
      <c r="B18" s="32"/>
      <c r="C18" s="20">
        <f t="shared" ref="C18:J18" si="5">SUM(C13:C17)</f>
        <v>1776</v>
      </c>
      <c r="D18" s="20">
        <f t="shared" si="5"/>
        <v>172164926.38000003</v>
      </c>
      <c r="E18" s="20">
        <f t="shared" si="5"/>
        <v>793</v>
      </c>
      <c r="F18" s="20">
        <f t="shared" si="5"/>
        <v>73675163.039999992</v>
      </c>
      <c r="G18" s="20">
        <f t="shared" si="5"/>
        <v>503</v>
      </c>
      <c r="H18" s="20">
        <f t="shared" si="5"/>
        <v>95401974.149999991</v>
      </c>
      <c r="I18" s="21">
        <f t="shared" si="5"/>
        <v>3072</v>
      </c>
      <c r="J18" s="21">
        <f t="shared" si="5"/>
        <v>341242063.56999999</v>
      </c>
      <c r="K18" s="22"/>
      <c r="L18" s="22"/>
      <c r="M18" s="22"/>
      <c r="N18" s="22"/>
      <c r="O18" s="22"/>
      <c r="P18" s="22"/>
      <c r="Q18" s="30"/>
      <c r="R18" s="31"/>
    </row>
  </sheetData>
  <mergeCells count="6">
    <mergeCell ref="A1:R1"/>
    <mergeCell ref="C2:J2"/>
    <mergeCell ref="K2:R2"/>
    <mergeCell ref="A9:B9"/>
    <mergeCell ref="A11:L11"/>
    <mergeCell ref="A18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Hadjiprocopiou</dc:creator>
  <cp:lastModifiedBy>Nicholas Hadjiprocopiou</cp:lastModifiedBy>
  <dcterms:created xsi:type="dcterms:W3CDTF">2016-04-26T10:42:30Z</dcterms:created>
  <dcterms:modified xsi:type="dcterms:W3CDTF">2016-04-26T10:43:15Z</dcterms:modified>
</cp:coreProperties>
</file>